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户用电站维护" sheetId="2" r:id="rId1"/>
    <sheet name="集中电站维护" sheetId="4" r:id="rId2"/>
  </sheets>
  <definedNames>
    <definedName name="_xlnm._FilterDatabase" localSheetId="0" hidden="1">户用电站维护!$A$2:$K$27</definedName>
    <definedName name="_xlnm._FilterDatabase" localSheetId="1" hidden="1">集中电站维护!$A$1:$Y$21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<sst xmlns="http://schemas.openxmlformats.org/spreadsheetml/2006/main" count="380" uniqueCount="164">
  <si>
    <t>甘肃民生项目2024年户用系统维护计划</t>
  </si>
  <si>
    <t>序号</t>
  </si>
  <si>
    <t>县</t>
  </si>
  <si>
    <t>发放户数（户）</t>
  </si>
  <si>
    <t>计划维护户数（户）</t>
  </si>
  <si>
    <t>计划维护乡镇</t>
  </si>
  <si>
    <t>计划维护户数（套）</t>
  </si>
  <si>
    <t>计划维护时间</t>
  </si>
  <si>
    <t>责任人</t>
  </si>
  <si>
    <r>
      <rPr>
        <b/>
        <sz val="10"/>
        <color rgb="FF000000"/>
        <rFont val="微软雅黑"/>
        <charset val="134"/>
      </rPr>
      <t>劳务工</t>
    </r>
    <r>
      <rPr>
        <b/>
        <sz val="10"/>
        <color rgb="FF000000"/>
        <rFont val="微软雅黑"/>
        <charset val="134"/>
      </rPr>
      <t xml:space="preserve">
</t>
    </r>
    <r>
      <rPr>
        <b/>
        <sz val="10"/>
        <color rgb="FF000000"/>
        <rFont val="微软雅黑"/>
        <charset val="134"/>
      </rPr>
      <t>（人）</t>
    </r>
  </si>
  <si>
    <t>工时（天）</t>
  </si>
  <si>
    <t>运输车辆</t>
  </si>
  <si>
    <t>玛曲县</t>
  </si>
  <si>
    <t>欧拉镇</t>
  </si>
  <si>
    <t>7月</t>
  </si>
  <si>
    <t>谢律</t>
  </si>
  <si>
    <t>B车6.21-7.5</t>
  </si>
  <si>
    <t>采日玛乡</t>
  </si>
  <si>
    <t>B车7.6-7.21</t>
  </si>
  <si>
    <t>曼日玛镇</t>
  </si>
  <si>
    <t>B车7.22-8.5</t>
  </si>
  <si>
    <t>尼玛镇/河曲马场</t>
  </si>
  <si>
    <t>8月</t>
  </si>
  <si>
    <t>B车8.6-8.20</t>
  </si>
  <si>
    <t>碌曲县</t>
  </si>
  <si>
    <t>尕海镇</t>
  </si>
  <si>
    <t>6月</t>
  </si>
  <si>
    <t>陈文志</t>
  </si>
  <si>
    <t>A车6.1-6.15</t>
  </si>
  <si>
    <t>郎木寺镇</t>
  </si>
  <si>
    <t>玛艾镇/西仓镇/拉仁关乡</t>
  </si>
  <si>
    <t>5月</t>
  </si>
  <si>
    <t>A车5.20-5.31</t>
  </si>
  <si>
    <t>夏河县</t>
  </si>
  <si>
    <t>牙利吉乡</t>
  </si>
  <si>
    <t>尚平安</t>
  </si>
  <si>
    <t>B车5.20-5.31</t>
  </si>
  <si>
    <t>吉仓乡</t>
  </si>
  <si>
    <t>桑科镇</t>
  </si>
  <si>
    <t>甘加镇/曲奥乡</t>
  </si>
  <si>
    <t>肃南县</t>
  </si>
  <si>
    <t>马蹄乡</t>
  </si>
  <si>
    <t>魏生年</t>
  </si>
  <si>
    <t>A车8.11--8.30</t>
  </si>
  <si>
    <t>康乐镇</t>
  </si>
  <si>
    <t>皇城镇</t>
  </si>
  <si>
    <t>大河乡</t>
  </si>
  <si>
    <t>祁丰乡</t>
  </si>
  <si>
    <t>山丹县</t>
  </si>
  <si>
    <t>4个马场</t>
  </si>
  <si>
    <t>9月</t>
  </si>
  <si>
    <t>B车8.21-9.10</t>
  </si>
  <si>
    <t>陇南7县</t>
  </si>
  <si>
    <t>2个乡镇</t>
  </si>
  <si>
    <t>B车6.1-6.20</t>
  </si>
  <si>
    <t>肃北县</t>
  </si>
  <si>
    <t>3个乡镇</t>
  </si>
  <si>
    <t>A车7.16-8.10</t>
  </si>
  <si>
    <t>庄浪县</t>
  </si>
  <si>
    <t>4个乡镇</t>
  </si>
  <si>
    <t>A车6.16-6.30</t>
  </si>
  <si>
    <t>崆峒区</t>
  </si>
  <si>
    <t>A车7.1-7.15</t>
  </si>
  <si>
    <t>总计</t>
  </si>
  <si>
    <t>4.2米高栏货车2辆，运输需求时间自5月20日-9月30日（130天），预计费用21万</t>
  </si>
  <si>
    <t>备注：产品套包含一体机1台+蓄电池2块+PV线。上半年实施需340套，下半年610套。</t>
  </si>
  <si>
    <t>甘肃民生项目集中式电站2024年维护计划</t>
  </si>
  <si>
    <t>序
号</t>
  </si>
  <si>
    <t>站点位置</t>
  </si>
  <si>
    <t>站点名称</t>
  </si>
  <si>
    <t>站点容量
(kW)</t>
  </si>
  <si>
    <t>运行状态</t>
  </si>
  <si>
    <t>维护内容</t>
  </si>
  <si>
    <t>建站时间</t>
  </si>
  <si>
    <t>维护需求情况及说明</t>
  </si>
  <si>
    <t>蓄电池</t>
  </si>
  <si>
    <t>人工费用</t>
  </si>
  <si>
    <t>物</t>
  </si>
  <si>
    <t>计划实施时间</t>
  </si>
  <si>
    <t>备注</t>
  </si>
  <si>
    <t>州</t>
  </si>
  <si>
    <t>乡</t>
  </si>
  <si>
    <t>村</t>
  </si>
  <si>
    <t>施工车辆</t>
  </si>
  <si>
    <t>工作量（天）</t>
  </si>
  <si>
    <t>水泥（吨）</t>
  </si>
  <si>
    <t>粗砂（方）</t>
  </si>
  <si>
    <t>石子（方）</t>
  </si>
  <si>
    <t>规格</t>
  </si>
  <si>
    <t>数量</t>
  </si>
  <si>
    <t>工种</t>
  </si>
  <si>
    <t>单价</t>
  </si>
  <si>
    <t>人数</t>
  </si>
  <si>
    <t>天数</t>
  </si>
  <si>
    <t>费用</t>
  </si>
  <si>
    <t>甘南州</t>
  </si>
  <si>
    <t>乔科村</t>
  </si>
  <si>
    <t>正常</t>
  </si>
  <si>
    <t>蓄电池更换</t>
  </si>
  <si>
    <t>2013年</t>
  </si>
  <si>
    <t>乔科村电站目前已运行9年多，中途未更换蓄电池，蓄电池亏电严重，白天有光照有电，晚上无电，需更换电池，镇长要求更换蓄电池</t>
  </si>
  <si>
    <t>2V1000AH</t>
  </si>
  <si>
    <t>小工</t>
  </si>
  <si>
    <t>铲车</t>
  </si>
  <si>
    <t>/</t>
  </si>
  <si>
    <t>当地政府要求该电站和采日玛搬迁电站合并，采日玛搬迁到这里，搬迁地点已确认，因采日玛站点涉及生态红线，需要搬迁，当地因无电，村民不同意搬迁，当地政府在协调，以8月为最终时间，如采日玛仍无法搬迁，该站点自行完成电池更换。</t>
  </si>
  <si>
    <t>采日玛镇</t>
  </si>
  <si>
    <t>下乃玛村</t>
  </si>
  <si>
    <t>搬迁重建</t>
  </si>
  <si>
    <t>涉及到生态红线，按国土要求搬离</t>
  </si>
  <si>
    <t>当地政府要求先拆除，搬迁地点尚未确认，政府需确定1）搬迁到其他地点2）正式退出；5月份进行拆除并明确政府意见。</t>
  </si>
  <si>
    <t>河曲马场</t>
  </si>
  <si>
    <t>电站目前已运行9年多，中途未更换蓄电池，蓄电池亏电严重，马场要求更换电池</t>
  </si>
  <si>
    <t>政府要求更换，23年11月马场给我司便函，要求更换蓄电池，但可沟通下半年实施</t>
  </si>
  <si>
    <t>阿万仓镇</t>
  </si>
  <si>
    <t>道尔加3组</t>
  </si>
  <si>
    <t>基础恢复</t>
  </si>
  <si>
    <t>容量扩建后基础未完成</t>
  </si>
  <si>
    <t>不涉及设备采购</t>
  </si>
  <si>
    <t>贡乃村</t>
  </si>
  <si>
    <t>曲河</t>
  </si>
  <si>
    <t>曲河2组</t>
  </si>
  <si>
    <t>4月</t>
  </si>
  <si>
    <t>正在实施</t>
  </si>
  <si>
    <t>哇河</t>
  </si>
  <si>
    <t>哇河1组</t>
  </si>
  <si>
    <t>尕尔娘村</t>
  </si>
  <si>
    <t>该站点2023年已完成拆除，因冬季无法施工，同当地政府协商，6月份完成重建及更换电池。</t>
  </si>
  <si>
    <t>迭部县</t>
  </si>
  <si>
    <t>腊子口林场</t>
  </si>
  <si>
    <t>一次重建90%</t>
  </si>
  <si>
    <t>按腊子口林场要求进行二次搬迁重建并更换电池</t>
  </si>
  <si>
    <t>该站点2023年已完成搬迁，因土地问题当地政府要求二次搬迁，二次搬迁地点已选好，计划5月份完成重建及更换电池。合同已签订，款项已支付。</t>
  </si>
  <si>
    <t>平凉市</t>
  </si>
  <si>
    <t>大秦乡</t>
  </si>
  <si>
    <t>东阳村</t>
  </si>
  <si>
    <t>电站目前已运行9年多，中途未更换蓄电池，蓄电池亏电严重，白天有光照有电，晚上无电，村书记要求更换电池</t>
  </si>
  <si>
    <t>平凉市2023年已发文要求更换，东阳村大电薄弱，维护要求迫切，根据蓄电池供货时间预计5月实施</t>
  </si>
  <si>
    <t>峡门乡</t>
  </si>
  <si>
    <t>桂井村</t>
  </si>
  <si>
    <t>电站目前已运行9年多，中途未更换蓄电池，蓄电池亏电严重，村委要求更换电池；外线老化严重，存在安全隐患</t>
  </si>
  <si>
    <t>2V1500AH</t>
  </si>
  <si>
    <t>平凉市2023年已发文要求更换，桂井村大电薄弱，维护要求迫切，根据蓄电池供货时间预计6月实施</t>
  </si>
  <si>
    <t>西阳乡</t>
  </si>
  <si>
    <t>西阳村</t>
  </si>
  <si>
    <t>平凉市2023年已发文要求更换，西阳村大电薄弱，维护要求迫切，根据蓄电池供货时间预计6月实施</t>
  </si>
  <si>
    <t>华亭市</t>
  </si>
  <si>
    <t>上关镇</t>
  </si>
  <si>
    <t>西庄村</t>
  </si>
  <si>
    <t>西庄村内</t>
  </si>
  <si>
    <t>电站目前已运行9年多，中途未更换蓄电池，蓄电池亏电严重，村委要求更换电池</t>
  </si>
  <si>
    <t>平凉市2023年已发文要求更换，西庄村大电薄弱，维护要求迫切，根据蓄电池供货时间预计7月实施</t>
  </si>
  <si>
    <t>酒泉市</t>
  </si>
  <si>
    <t>敦煌市</t>
  </si>
  <si>
    <t>雅丹地质公园</t>
  </si>
  <si>
    <t>孔雀服务区</t>
  </si>
  <si>
    <t>该电站目前已运行9年多，中途未更换蓄电池，蓄电池亏电严重，带负荷跳闸</t>
  </si>
  <si>
    <t>2V1200AH</t>
  </si>
  <si>
    <t>政府已发文，该站点在旅游点，是主供电源，要求尽快更换完成，计划5月份实施</t>
  </si>
  <si>
    <t>游客服务中心</t>
  </si>
  <si>
    <t>10月</t>
  </si>
  <si>
    <t>政府已发文，该站点在旅游点，有自建其他电站备用，4-10月为旅游旺季，计划10月份实施</t>
  </si>
  <si>
    <t>合计</t>
  </si>
  <si>
    <t>注：标绿项目点是正在实施项目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</si>
</sst>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Microsoft YaHei"/>
      <charset val="134"/>
    </font>
    <font>
      <b/>
      <sz val="9"/>
      <name val="Microsoft YaHei"/>
      <charset val="134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7" fillId="0" borderId="0" applyNumberFormat="0" applyFill="0" applyBorder="0" applyAlignment="0" applyProtection="0"/>
  </cellStyleXfs>
  <cellXfs count="8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8" fillId="0" borderId="2" xfId="52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>
      <alignment vertical="center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0" fontId="2" fillId="0" borderId="2" xfId="0" applyFont="1" applyFill="1" applyBorder="1">
      <alignment vertical="center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>
      <alignment vertical="center"/>
    </xf>
    <xf numFmtId="0" fontId="2" fillId="2" borderId="2" xfId="0" applyFont="1" applyFill="1" applyBorder="1">
      <alignment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 2" xfId="50"/>
    <cellStyle name="常规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B12" workbookViewId="0">
      <selection activeCell="O6" sqref="O6"/>
    </sheetView>
  </sheetViews>
  <sheetFormatPr defaultColWidth="9" defaultRowHeight="13.5"/>
  <cols>
    <col min="1" max="1" width="4.81666666666667" style="58" customWidth="1"/>
    <col min="2" max="2" width="7.90833333333333" style="58" customWidth="1"/>
    <col min="3" max="3" width="7.36666666666667" style="58" customWidth="1"/>
    <col min="4" max="4" width="6.90833333333333" style="58" customWidth="1"/>
    <col min="5" max="5" width="20.6333333333333" style="58" customWidth="1"/>
    <col min="6" max="6" width="11" style="58" customWidth="1"/>
    <col min="7" max="7" width="8.45833333333333" style="58" customWidth="1"/>
    <col min="8" max="8" width="8.18333333333333" style="58" customWidth="1"/>
    <col min="9" max="10" width="6" style="58" customWidth="1"/>
    <col min="11" max="11" width="15" style="58" customWidth="1"/>
    <col min="12" max="16384" width="9" style="58"/>
  </cols>
  <sheetData>
    <row r="1" ht="20.4" customHeight="1" spans="1:11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</row>
    <row r="3" s="57" customFormat="1" ht="30" customHeight="1" spans="1:11">
      <c r="A3" s="60" t="s">
        <v>1</v>
      </c>
      <c r="B3" s="61" t="s">
        <v>2</v>
      </c>
      <c r="C3" s="61" t="s">
        <v>3</v>
      </c>
      <c r="D3" s="61" t="s">
        <v>4</v>
      </c>
      <c r="E3" s="61" t="s">
        <v>5</v>
      </c>
      <c r="F3" s="61" t="s">
        <v>6</v>
      </c>
      <c r="G3" s="61" t="s">
        <v>7</v>
      </c>
      <c r="H3" s="61" t="s">
        <v>8</v>
      </c>
      <c r="I3" s="61" t="s">
        <v>9</v>
      </c>
      <c r="J3" s="61" t="s">
        <v>10</v>
      </c>
      <c r="K3" s="78" t="s">
        <v>11</v>
      </c>
    </row>
    <row r="4" ht="22.65" customHeight="1" spans="1:11">
      <c r="A4" s="62">
        <v>1</v>
      </c>
      <c r="B4" s="62" t="s">
        <v>12</v>
      </c>
      <c r="C4" s="63">
        <v>5974</v>
      </c>
      <c r="D4" s="64">
        <v>250</v>
      </c>
      <c r="E4" s="65" t="s">
        <v>13</v>
      </c>
      <c r="F4" s="65">
        <v>60</v>
      </c>
      <c r="G4" s="65" t="s">
        <v>14</v>
      </c>
      <c r="H4" s="66" t="s">
        <v>15</v>
      </c>
      <c r="I4" s="65">
        <v>2</v>
      </c>
      <c r="J4" s="65">
        <v>5</v>
      </c>
      <c r="K4" s="79" t="s">
        <v>16</v>
      </c>
    </row>
    <row r="5" ht="22.65" customHeight="1" spans="1:11">
      <c r="A5" s="62"/>
      <c r="B5" s="62"/>
      <c r="C5" s="63"/>
      <c r="D5" s="64"/>
      <c r="E5" s="65" t="s">
        <v>17</v>
      </c>
      <c r="F5" s="65">
        <v>60</v>
      </c>
      <c r="G5" s="65" t="s">
        <v>14</v>
      </c>
      <c r="H5" s="66" t="s">
        <v>15</v>
      </c>
      <c r="I5" s="65">
        <v>2</v>
      </c>
      <c r="J5" s="65">
        <v>8</v>
      </c>
      <c r="K5" s="79" t="s">
        <v>18</v>
      </c>
    </row>
    <row r="6" ht="22.65" customHeight="1" spans="1:11">
      <c r="A6" s="62"/>
      <c r="B6" s="62"/>
      <c r="C6" s="63"/>
      <c r="D6" s="64"/>
      <c r="E6" s="65" t="s">
        <v>19</v>
      </c>
      <c r="F6" s="65">
        <v>60</v>
      </c>
      <c r="G6" s="65" t="s">
        <v>14</v>
      </c>
      <c r="H6" s="66" t="s">
        <v>15</v>
      </c>
      <c r="I6" s="65">
        <v>2</v>
      </c>
      <c r="J6" s="65">
        <v>8</v>
      </c>
      <c r="K6" s="79" t="s">
        <v>20</v>
      </c>
    </row>
    <row r="7" ht="22.65" customHeight="1" spans="1:11">
      <c r="A7" s="62"/>
      <c r="B7" s="62"/>
      <c r="C7" s="63"/>
      <c r="D7" s="64"/>
      <c r="E7" s="65" t="s">
        <v>21</v>
      </c>
      <c r="F7" s="65">
        <v>70</v>
      </c>
      <c r="G7" s="65" t="s">
        <v>22</v>
      </c>
      <c r="H7" s="66" t="s">
        <v>15</v>
      </c>
      <c r="I7" s="65">
        <v>2</v>
      </c>
      <c r="J7" s="65">
        <v>4</v>
      </c>
      <c r="K7" s="79" t="s">
        <v>23</v>
      </c>
    </row>
    <row r="8" ht="22.65" customHeight="1" spans="1:11">
      <c r="A8" s="62">
        <v>2</v>
      </c>
      <c r="B8" s="62" t="s">
        <v>24</v>
      </c>
      <c r="C8" s="64">
        <v>4983</v>
      </c>
      <c r="D8" s="64">
        <v>210</v>
      </c>
      <c r="E8" s="65" t="s">
        <v>25</v>
      </c>
      <c r="F8" s="65">
        <v>60</v>
      </c>
      <c r="G8" s="65" t="s">
        <v>26</v>
      </c>
      <c r="H8" s="66" t="s">
        <v>27</v>
      </c>
      <c r="I8" s="65">
        <v>2</v>
      </c>
      <c r="J8" s="65">
        <v>5</v>
      </c>
      <c r="K8" s="80" t="s">
        <v>28</v>
      </c>
    </row>
    <row r="9" ht="22.65" customHeight="1" spans="1:11">
      <c r="A9" s="62"/>
      <c r="B9" s="62"/>
      <c r="C9" s="64"/>
      <c r="D9" s="64"/>
      <c r="E9" s="65" t="s">
        <v>29</v>
      </c>
      <c r="F9" s="65">
        <v>40</v>
      </c>
      <c r="G9" s="65" t="s">
        <v>26</v>
      </c>
      <c r="H9" s="66" t="s">
        <v>27</v>
      </c>
      <c r="I9" s="65">
        <v>2</v>
      </c>
      <c r="J9" s="65">
        <v>4</v>
      </c>
      <c r="K9" s="81"/>
    </row>
    <row r="10" ht="22.65" customHeight="1" spans="1:11">
      <c r="A10" s="62"/>
      <c r="B10" s="62"/>
      <c r="C10" s="64"/>
      <c r="D10" s="64"/>
      <c r="E10" s="65" t="s">
        <v>30</v>
      </c>
      <c r="F10" s="65">
        <v>110</v>
      </c>
      <c r="G10" s="65" t="s">
        <v>31</v>
      </c>
      <c r="H10" s="66" t="s">
        <v>27</v>
      </c>
      <c r="I10" s="65">
        <v>2</v>
      </c>
      <c r="J10" s="65">
        <v>10</v>
      </c>
      <c r="K10" s="79" t="s">
        <v>32</v>
      </c>
    </row>
    <row r="11" ht="22.65" customHeight="1" spans="1:11">
      <c r="A11" s="62">
        <v>3</v>
      </c>
      <c r="B11" s="62" t="s">
        <v>33</v>
      </c>
      <c r="C11" s="64">
        <v>2763</v>
      </c>
      <c r="D11" s="64">
        <v>100</v>
      </c>
      <c r="E11" s="67" t="s">
        <v>34</v>
      </c>
      <c r="F11" s="67">
        <v>20</v>
      </c>
      <c r="G11" s="64" t="s">
        <v>31</v>
      </c>
      <c r="H11" s="68" t="s">
        <v>35</v>
      </c>
      <c r="I11" s="65">
        <v>2</v>
      </c>
      <c r="J11" s="63">
        <v>3</v>
      </c>
      <c r="K11" s="80" t="s">
        <v>36</v>
      </c>
    </row>
    <row r="12" ht="22.65" customHeight="1" spans="1:11">
      <c r="A12" s="62"/>
      <c r="B12" s="62"/>
      <c r="C12" s="64"/>
      <c r="D12" s="64"/>
      <c r="E12" s="67" t="s">
        <v>37</v>
      </c>
      <c r="F12" s="67">
        <v>20</v>
      </c>
      <c r="G12" s="64" t="s">
        <v>31</v>
      </c>
      <c r="H12" s="68" t="s">
        <v>35</v>
      </c>
      <c r="I12" s="65">
        <v>2</v>
      </c>
      <c r="J12" s="63">
        <v>3</v>
      </c>
      <c r="K12" s="82"/>
    </row>
    <row r="13" ht="22.65" customHeight="1" spans="1:11">
      <c r="A13" s="69"/>
      <c r="B13" s="62"/>
      <c r="C13" s="64"/>
      <c r="D13" s="64"/>
      <c r="E13" s="67" t="s">
        <v>38</v>
      </c>
      <c r="F13" s="67">
        <v>30</v>
      </c>
      <c r="G13" s="64" t="s">
        <v>31</v>
      </c>
      <c r="H13" s="68" t="s">
        <v>35</v>
      </c>
      <c r="I13" s="65">
        <v>2</v>
      </c>
      <c r="J13" s="63">
        <v>5</v>
      </c>
      <c r="K13" s="82"/>
    </row>
    <row r="14" ht="22.65" customHeight="1" spans="1:11">
      <c r="A14" s="62"/>
      <c r="B14" s="62"/>
      <c r="C14" s="64"/>
      <c r="D14" s="64"/>
      <c r="E14" s="67" t="s">
        <v>39</v>
      </c>
      <c r="F14" s="67">
        <v>30</v>
      </c>
      <c r="G14" s="64" t="s">
        <v>31</v>
      </c>
      <c r="H14" s="68" t="s">
        <v>35</v>
      </c>
      <c r="I14" s="65">
        <v>2</v>
      </c>
      <c r="J14" s="63">
        <v>8</v>
      </c>
      <c r="K14" s="81"/>
    </row>
    <row r="15" ht="22.65" customHeight="1" spans="1:11">
      <c r="A15" s="70">
        <v>4</v>
      </c>
      <c r="B15" s="70" t="s">
        <v>40</v>
      </c>
      <c r="C15" s="63">
        <v>876</v>
      </c>
      <c r="D15" s="63">
        <v>80</v>
      </c>
      <c r="E15" s="65" t="s">
        <v>41</v>
      </c>
      <c r="F15" s="65">
        <v>10</v>
      </c>
      <c r="G15" s="65" t="s">
        <v>22</v>
      </c>
      <c r="H15" s="68" t="s">
        <v>42</v>
      </c>
      <c r="I15" s="65">
        <v>2</v>
      </c>
      <c r="J15" s="63">
        <v>4</v>
      </c>
      <c r="K15" s="80" t="s">
        <v>43</v>
      </c>
    </row>
    <row r="16" ht="22.65" customHeight="1" spans="1:11">
      <c r="A16" s="70"/>
      <c r="B16" s="70"/>
      <c r="C16" s="63"/>
      <c r="D16" s="63"/>
      <c r="E16" s="65" t="s">
        <v>44</v>
      </c>
      <c r="F16" s="65">
        <v>20</v>
      </c>
      <c r="G16" s="65" t="s">
        <v>22</v>
      </c>
      <c r="H16" s="68" t="s">
        <v>42</v>
      </c>
      <c r="I16" s="65">
        <v>2</v>
      </c>
      <c r="J16" s="63">
        <v>6</v>
      </c>
      <c r="K16" s="82"/>
    </row>
    <row r="17" ht="22.65" customHeight="1" spans="1:11">
      <c r="A17" s="70"/>
      <c r="B17" s="70"/>
      <c r="C17" s="63"/>
      <c r="D17" s="63"/>
      <c r="E17" s="65" t="s">
        <v>45</v>
      </c>
      <c r="F17" s="65">
        <v>20</v>
      </c>
      <c r="G17" s="65" t="s">
        <v>22</v>
      </c>
      <c r="H17" s="68" t="s">
        <v>42</v>
      </c>
      <c r="I17" s="65">
        <v>2</v>
      </c>
      <c r="J17" s="63">
        <v>6</v>
      </c>
      <c r="K17" s="82"/>
    </row>
    <row r="18" ht="22.65" customHeight="1" spans="1:11">
      <c r="A18" s="70"/>
      <c r="B18" s="70"/>
      <c r="C18" s="63"/>
      <c r="D18" s="63"/>
      <c r="E18" s="65" t="s">
        <v>46</v>
      </c>
      <c r="F18" s="65">
        <v>20</v>
      </c>
      <c r="G18" s="65" t="s">
        <v>22</v>
      </c>
      <c r="H18" s="68" t="s">
        <v>42</v>
      </c>
      <c r="I18" s="65">
        <v>2</v>
      </c>
      <c r="J18" s="63">
        <v>4</v>
      </c>
      <c r="K18" s="82"/>
    </row>
    <row r="19" ht="22.65" customHeight="1" spans="1:11">
      <c r="A19" s="70"/>
      <c r="B19" s="70"/>
      <c r="C19" s="63"/>
      <c r="D19" s="63"/>
      <c r="E19" s="65" t="s">
        <v>47</v>
      </c>
      <c r="F19" s="65">
        <v>10</v>
      </c>
      <c r="G19" s="65" t="s">
        <v>22</v>
      </c>
      <c r="H19" s="68" t="s">
        <v>42</v>
      </c>
      <c r="I19" s="65">
        <v>2</v>
      </c>
      <c r="J19" s="63">
        <v>2</v>
      </c>
      <c r="K19" s="81"/>
    </row>
    <row r="20" ht="22.65" customHeight="1" spans="1:11">
      <c r="A20" s="62"/>
      <c r="B20" s="71" t="s">
        <v>48</v>
      </c>
      <c r="C20" s="65">
        <v>86</v>
      </c>
      <c r="D20" s="65">
        <v>30</v>
      </c>
      <c r="E20" s="65" t="s">
        <v>49</v>
      </c>
      <c r="F20" s="65">
        <v>30</v>
      </c>
      <c r="G20" s="65" t="s">
        <v>50</v>
      </c>
      <c r="H20" s="68" t="s">
        <v>42</v>
      </c>
      <c r="I20" s="65">
        <v>2</v>
      </c>
      <c r="J20" s="65">
        <v>8</v>
      </c>
      <c r="K20" s="79" t="s">
        <v>51</v>
      </c>
    </row>
    <row r="21" ht="22.65" customHeight="1" spans="1:11">
      <c r="A21" s="69">
        <v>5</v>
      </c>
      <c r="B21" s="71" t="s">
        <v>52</v>
      </c>
      <c r="C21" s="65">
        <v>1392</v>
      </c>
      <c r="D21" s="65">
        <v>60</v>
      </c>
      <c r="E21" s="65" t="s">
        <v>53</v>
      </c>
      <c r="F21" s="65">
        <v>60</v>
      </c>
      <c r="G21" s="65" t="s">
        <v>26</v>
      </c>
      <c r="H21" s="72" t="s">
        <v>35</v>
      </c>
      <c r="I21" s="65">
        <v>2</v>
      </c>
      <c r="J21" s="65">
        <v>16</v>
      </c>
      <c r="K21" s="79" t="s">
        <v>54</v>
      </c>
    </row>
    <row r="22" s="58" customFormat="1" ht="22.65" customHeight="1" spans="1:11">
      <c r="A22" s="62">
        <v>6</v>
      </c>
      <c r="B22" s="71" t="s">
        <v>55</v>
      </c>
      <c r="C22" s="65">
        <v>724</v>
      </c>
      <c r="D22" s="65">
        <v>80</v>
      </c>
      <c r="E22" s="65" t="s">
        <v>56</v>
      </c>
      <c r="F22" s="65">
        <v>80</v>
      </c>
      <c r="G22" s="65" t="s">
        <v>14</v>
      </c>
      <c r="H22" s="68" t="s">
        <v>42</v>
      </c>
      <c r="I22" s="65">
        <v>2</v>
      </c>
      <c r="J22" s="65">
        <v>14</v>
      </c>
      <c r="K22" s="80" t="s">
        <v>57</v>
      </c>
    </row>
    <row r="23" s="58" customFormat="1" ht="22.65" customHeight="1" spans="1:11">
      <c r="A23" s="62">
        <v>7</v>
      </c>
      <c r="B23" s="71" t="s">
        <v>58</v>
      </c>
      <c r="C23" s="65">
        <v>376</v>
      </c>
      <c r="D23" s="65">
        <v>80</v>
      </c>
      <c r="E23" s="65" t="s">
        <v>59</v>
      </c>
      <c r="F23" s="65">
        <v>80</v>
      </c>
      <c r="G23" s="65" t="s">
        <v>26</v>
      </c>
      <c r="H23" s="72" t="s">
        <v>35</v>
      </c>
      <c r="I23" s="65">
        <v>2</v>
      </c>
      <c r="J23" s="65">
        <v>8</v>
      </c>
      <c r="K23" s="80" t="s">
        <v>60</v>
      </c>
    </row>
    <row r="24" ht="22.65" customHeight="1" spans="1:11">
      <c r="A24" s="62">
        <v>8</v>
      </c>
      <c r="B24" s="71" t="s">
        <v>61</v>
      </c>
      <c r="C24" s="65">
        <v>426</v>
      </c>
      <c r="D24" s="65">
        <v>60</v>
      </c>
      <c r="E24" s="65" t="s">
        <v>56</v>
      </c>
      <c r="F24" s="65">
        <v>60</v>
      </c>
      <c r="G24" s="65" t="s">
        <v>14</v>
      </c>
      <c r="H24" s="72" t="s">
        <v>35</v>
      </c>
      <c r="I24" s="65">
        <v>2</v>
      </c>
      <c r="J24" s="65">
        <v>6</v>
      </c>
      <c r="K24" s="80" t="s">
        <v>62</v>
      </c>
    </row>
    <row r="25" ht="53" customHeight="1" spans="1:11">
      <c r="A25" s="73" t="s">
        <v>63</v>
      </c>
      <c r="B25" s="74"/>
      <c r="C25" s="75"/>
      <c r="D25" s="75">
        <f>SUM(D4:D24)</f>
        <v>950</v>
      </c>
      <c r="E25" s="75"/>
      <c r="F25" s="75">
        <f>SUM(F4:F24)</f>
        <v>950</v>
      </c>
      <c r="G25" s="75"/>
      <c r="H25" s="75"/>
      <c r="I25" s="75">
        <f>SUM(I4:I24)</f>
        <v>42</v>
      </c>
      <c r="J25" s="75">
        <f>SUM(J4:J24)</f>
        <v>137</v>
      </c>
      <c r="K25" s="83" t="s">
        <v>64</v>
      </c>
    </row>
    <row r="26" spans="1:11">
      <c r="A26" s="76"/>
      <c r="B26" s="76"/>
      <c r="C26" s="76">
        <f>SUM(C4:C25)</f>
        <v>17600</v>
      </c>
      <c r="D26" s="76"/>
      <c r="E26" s="76"/>
      <c r="F26" s="76">
        <v>950</v>
      </c>
      <c r="G26" s="76"/>
      <c r="H26" s="76"/>
      <c r="I26" s="76"/>
      <c r="J26" s="76"/>
      <c r="K26" s="77"/>
    </row>
    <row r="27" ht="32" customHeight="1" spans="1:11">
      <c r="A27" s="77" t="s">
        <v>65</v>
      </c>
      <c r="B27" s="77"/>
      <c r="C27" s="77"/>
      <c r="D27" s="77"/>
      <c r="E27" s="77"/>
      <c r="F27" s="77"/>
      <c r="G27" s="77"/>
      <c r="H27" s="77"/>
      <c r="I27" s="77"/>
      <c r="J27" s="77"/>
      <c r="K27" s="77"/>
    </row>
    <row r="30" spans="11:11">
      <c r="K30" s="58">
        <f>I25*J25</f>
        <v>5754</v>
      </c>
    </row>
  </sheetData>
  <autoFilter ref="A2:K27">
    <extLst/>
  </autoFilter>
  <mergeCells count="21">
    <mergeCell ref="A27:K27"/>
    <mergeCell ref="A4:A7"/>
    <mergeCell ref="A8:A10"/>
    <mergeCell ref="A11:A14"/>
    <mergeCell ref="A15:A19"/>
    <mergeCell ref="B4:B7"/>
    <mergeCell ref="B8:B10"/>
    <mergeCell ref="B11:B14"/>
    <mergeCell ref="B15:B19"/>
    <mergeCell ref="C4:C7"/>
    <mergeCell ref="C8:C10"/>
    <mergeCell ref="C11:C14"/>
    <mergeCell ref="C15:C19"/>
    <mergeCell ref="D4:D7"/>
    <mergeCell ref="D8:D10"/>
    <mergeCell ref="D11:D14"/>
    <mergeCell ref="D15:D19"/>
    <mergeCell ref="K8:K9"/>
    <mergeCell ref="K11:K14"/>
    <mergeCell ref="K15:K19"/>
    <mergeCell ref="A1:K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4"/>
  <sheetViews>
    <sheetView zoomScale="80" zoomScaleNormal="80" topLeftCell="E16" workbookViewId="0">
      <selection activeCell="X23" sqref="X23"/>
    </sheetView>
  </sheetViews>
  <sheetFormatPr defaultColWidth="9" defaultRowHeight="13.5"/>
  <cols>
    <col min="1" max="1" width="3.10833333333333" style="2" customWidth="1"/>
    <col min="2" max="2" width="3.45833333333333" style="3" customWidth="1"/>
    <col min="3" max="3" width="3.36666666666667" style="3" customWidth="1"/>
    <col min="4" max="4" width="6.49166666666667" style="4" customWidth="1"/>
    <col min="5" max="5" width="8.3" style="3" customWidth="1"/>
    <col min="6" max="6" width="8.30833333333333" style="3" customWidth="1"/>
    <col min="7" max="7" width="6.81666666666667" style="4" customWidth="1"/>
    <col min="8" max="8" width="5.725" style="4" customWidth="1"/>
    <col min="9" max="9" width="7.44166666666667" style="2" customWidth="1"/>
    <col min="10" max="10" width="6.81666666666667" style="4" customWidth="1"/>
    <col min="11" max="11" width="24.8916666666667" style="4" customWidth="1"/>
    <col min="12" max="12" width="7.26666666666667" style="3" customWidth="1"/>
    <col min="13" max="13" width="7.26666666666667" style="2" customWidth="1"/>
    <col min="14" max="14" width="6.44166666666667" style="4" customWidth="1"/>
    <col min="15" max="15" width="7.10833333333333" style="4" customWidth="1"/>
    <col min="16" max="16" width="5.55833333333333" style="4" customWidth="1"/>
    <col min="17" max="17" width="5.21666666666667" style="4" customWidth="1"/>
    <col min="18" max="18" width="9.425" style="4" customWidth="1"/>
    <col min="19" max="23" width="5" style="4" customWidth="1"/>
    <col min="24" max="24" width="7.39166666666667" style="3" customWidth="1"/>
    <col min="25" max="25" width="7.39166666666667" style="2" customWidth="1"/>
    <col min="26" max="26" width="9.31666666666667" style="4" customWidth="1"/>
    <col min="27" max="27" width="35.8" style="4" customWidth="1"/>
    <col min="28" max="16384" width="9" style="4"/>
  </cols>
  <sheetData>
    <row r="1" ht="37" customHeight="1" spans="1:25">
      <c r="A1" s="5" t="s">
        <v>66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ht="22" customHeight="1" spans="1:27">
      <c r="A2" s="7" t="s">
        <v>67</v>
      </c>
      <c r="B2" s="7" t="s">
        <v>68</v>
      </c>
      <c r="C2" s="7"/>
      <c r="D2" s="7"/>
      <c r="E2" s="7"/>
      <c r="F2" s="7" t="s">
        <v>69</v>
      </c>
      <c r="G2" s="7" t="s">
        <v>70</v>
      </c>
      <c r="H2" s="7" t="s">
        <v>71</v>
      </c>
      <c r="I2" s="7" t="s">
        <v>72</v>
      </c>
      <c r="J2" s="7" t="s">
        <v>73</v>
      </c>
      <c r="K2" s="7" t="s">
        <v>74</v>
      </c>
      <c r="L2" s="7" t="s">
        <v>75</v>
      </c>
      <c r="M2" s="7"/>
      <c r="N2" s="24" t="s">
        <v>76</v>
      </c>
      <c r="O2" s="24"/>
      <c r="P2" s="24"/>
      <c r="Q2" s="24"/>
      <c r="R2" s="24"/>
      <c r="S2" s="7"/>
      <c r="T2" s="7"/>
      <c r="U2" s="7" t="s">
        <v>77</v>
      </c>
      <c r="V2" s="7"/>
      <c r="W2" s="7"/>
      <c r="X2" s="7" t="s">
        <v>8</v>
      </c>
      <c r="Y2" s="7" t="s">
        <v>78</v>
      </c>
      <c r="Z2" s="41"/>
      <c r="AA2" s="42" t="s">
        <v>79</v>
      </c>
    </row>
    <row r="3" spans="1:27">
      <c r="A3" s="7"/>
      <c r="B3" s="7" t="s">
        <v>80</v>
      </c>
      <c r="C3" s="7" t="s">
        <v>2</v>
      </c>
      <c r="D3" s="7" t="s">
        <v>81</v>
      </c>
      <c r="E3" s="7" t="s">
        <v>82</v>
      </c>
      <c r="F3" s="7"/>
      <c r="G3" s="7"/>
      <c r="H3" s="7"/>
      <c r="I3" s="7"/>
      <c r="J3" s="7"/>
      <c r="K3" s="7"/>
      <c r="L3" s="7"/>
      <c r="M3" s="7"/>
      <c r="N3" s="24"/>
      <c r="O3" s="24"/>
      <c r="P3" s="24"/>
      <c r="Q3" s="24"/>
      <c r="R3" s="24"/>
      <c r="S3" s="37" t="s">
        <v>83</v>
      </c>
      <c r="T3" s="37" t="s">
        <v>84</v>
      </c>
      <c r="U3" s="37" t="s">
        <v>85</v>
      </c>
      <c r="V3" s="37" t="s">
        <v>86</v>
      </c>
      <c r="W3" s="37" t="s">
        <v>87</v>
      </c>
      <c r="X3" s="7"/>
      <c r="Y3" s="7"/>
      <c r="Z3" s="43"/>
      <c r="AA3" s="42"/>
    </row>
    <row r="4" ht="15" spans="1:27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 t="s">
        <v>88</v>
      </c>
      <c r="M4" s="7" t="s">
        <v>89</v>
      </c>
      <c r="N4" s="24" t="s">
        <v>90</v>
      </c>
      <c r="O4" s="24" t="s">
        <v>91</v>
      </c>
      <c r="P4" s="24" t="s">
        <v>92</v>
      </c>
      <c r="Q4" s="24" t="s">
        <v>93</v>
      </c>
      <c r="R4" s="24" t="s">
        <v>94</v>
      </c>
      <c r="S4" s="37"/>
      <c r="T4" s="37"/>
      <c r="U4" s="37"/>
      <c r="V4" s="37"/>
      <c r="W4" s="37"/>
      <c r="X4" s="7"/>
      <c r="Y4" s="7"/>
      <c r="Z4" s="44"/>
      <c r="AA4" s="42"/>
    </row>
    <row r="5" ht="99" customHeight="1" spans="1:27">
      <c r="A5" s="8">
        <v>1</v>
      </c>
      <c r="B5" s="8" t="s">
        <v>95</v>
      </c>
      <c r="C5" s="9" t="s">
        <v>12</v>
      </c>
      <c r="D5" s="8" t="s">
        <v>19</v>
      </c>
      <c r="E5" s="8" t="s">
        <v>96</v>
      </c>
      <c r="F5" s="8" t="s">
        <v>96</v>
      </c>
      <c r="G5" s="8">
        <v>70</v>
      </c>
      <c r="H5" s="8" t="s">
        <v>97</v>
      </c>
      <c r="I5" s="25" t="s">
        <v>98</v>
      </c>
      <c r="J5" s="8" t="s">
        <v>99</v>
      </c>
      <c r="K5" s="26" t="s">
        <v>100</v>
      </c>
      <c r="L5" s="8" t="s">
        <v>101</v>
      </c>
      <c r="M5" s="8">
        <v>348</v>
      </c>
      <c r="N5" s="27" t="s">
        <v>102</v>
      </c>
      <c r="O5" s="27">
        <v>200</v>
      </c>
      <c r="P5" s="27">
        <v>6</v>
      </c>
      <c r="Q5" s="38">
        <v>17</v>
      </c>
      <c r="R5" s="27">
        <f>Q5*P5*O5</f>
        <v>20400</v>
      </c>
      <c r="S5" s="8" t="s">
        <v>103</v>
      </c>
      <c r="T5" s="8">
        <v>1</v>
      </c>
      <c r="U5" s="8" t="s">
        <v>104</v>
      </c>
      <c r="V5" s="8" t="s">
        <v>104</v>
      </c>
      <c r="W5" s="8" t="s">
        <v>104</v>
      </c>
      <c r="X5" s="11" t="s">
        <v>27</v>
      </c>
      <c r="Y5" s="45" t="s">
        <v>14</v>
      </c>
      <c r="Z5" s="46"/>
      <c r="AA5" s="47" t="s">
        <v>105</v>
      </c>
    </row>
    <row r="6" ht="67" customHeight="1" spans="1:27">
      <c r="A6" s="9">
        <v>2</v>
      </c>
      <c r="B6" s="8"/>
      <c r="C6" s="10"/>
      <c r="D6" s="11" t="s">
        <v>106</v>
      </c>
      <c r="E6" s="11" t="s">
        <v>107</v>
      </c>
      <c r="F6" s="11" t="s">
        <v>107</v>
      </c>
      <c r="G6" s="11">
        <v>30</v>
      </c>
      <c r="H6" s="8" t="s">
        <v>97</v>
      </c>
      <c r="I6" s="28" t="s">
        <v>108</v>
      </c>
      <c r="J6" s="8" t="s">
        <v>99</v>
      </c>
      <c r="K6" s="25" t="s">
        <v>109</v>
      </c>
      <c r="L6" s="8" t="s">
        <v>104</v>
      </c>
      <c r="M6" s="11" t="s">
        <v>104</v>
      </c>
      <c r="N6" s="27" t="s">
        <v>102</v>
      </c>
      <c r="O6" s="27">
        <v>200</v>
      </c>
      <c r="P6" s="27">
        <v>6</v>
      </c>
      <c r="Q6" s="27">
        <v>14</v>
      </c>
      <c r="R6" s="27">
        <f>Q6*P6*O6</f>
        <v>16800</v>
      </c>
      <c r="S6" s="8" t="s">
        <v>103</v>
      </c>
      <c r="T6" s="8">
        <v>1</v>
      </c>
      <c r="U6" s="8" t="s">
        <v>104</v>
      </c>
      <c r="V6" s="8" t="s">
        <v>104</v>
      </c>
      <c r="W6" s="8" t="s">
        <v>104</v>
      </c>
      <c r="X6" s="11" t="s">
        <v>27</v>
      </c>
      <c r="Y6" s="45" t="s">
        <v>26</v>
      </c>
      <c r="Z6" s="46"/>
      <c r="AA6" s="47" t="s">
        <v>110</v>
      </c>
    </row>
    <row r="7" ht="43" customHeight="1" spans="1:27">
      <c r="A7" s="10">
        <v>3</v>
      </c>
      <c r="B7" s="8"/>
      <c r="C7" s="10"/>
      <c r="D7" s="12" t="s">
        <v>111</v>
      </c>
      <c r="E7" s="12" t="s">
        <v>111</v>
      </c>
      <c r="F7" s="12" t="s">
        <v>111</v>
      </c>
      <c r="G7" s="12">
        <v>80</v>
      </c>
      <c r="H7" s="8" t="s">
        <v>97</v>
      </c>
      <c r="I7" s="29" t="s">
        <v>98</v>
      </c>
      <c r="J7" s="8" t="s">
        <v>99</v>
      </c>
      <c r="K7" s="25" t="s">
        <v>112</v>
      </c>
      <c r="L7" s="8" t="s">
        <v>101</v>
      </c>
      <c r="M7" s="12">
        <v>348</v>
      </c>
      <c r="N7" s="27" t="s">
        <v>102</v>
      </c>
      <c r="O7" s="27">
        <v>200</v>
      </c>
      <c r="P7" s="27">
        <v>6</v>
      </c>
      <c r="Q7" s="27">
        <v>7</v>
      </c>
      <c r="R7" s="27">
        <f>Q7*P7*O7</f>
        <v>8400</v>
      </c>
      <c r="S7" s="8" t="s">
        <v>103</v>
      </c>
      <c r="T7" s="8">
        <v>1</v>
      </c>
      <c r="U7" s="8" t="s">
        <v>104</v>
      </c>
      <c r="V7" s="8" t="s">
        <v>104</v>
      </c>
      <c r="W7" s="8" t="s">
        <v>104</v>
      </c>
      <c r="X7" s="9" t="s">
        <v>27</v>
      </c>
      <c r="Y7" s="45" t="s">
        <v>26</v>
      </c>
      <c r="Z7" s="46"/>
      <c r="AA7" s="47" t="s">
        <v>113</v>
      </c>
    </row>
    <row r="8" ht="26" customHeight="1" spans="1:27">
      <c r="A8" s="10">
        <v>4</v>
      </c>
      <c r="B8" s="8"/>
      <c r="C8" s="10"/>
      <c r="D8" s="12" t="s">
        <v>114</v>
      </c>
      <c r="E8" s="12" t="s">
        <v>115</v>
      </c>
      <c r="F8" s="12" t="s">
        <v>115</v>
      </c>
      <c r="G8" s="12">
        <v>20</v>
      </c>
      <c r="H8" s="8" t="s">
        <v>97</v>
      </c>
      <c r="I8" s="12" t="s">
        <v>116</v>
      </c>
      <c r="J8" s="8" t="s">
        <v>99</v>
      </c>
      <c r="K8" s="25" t="s">
        <v>117</v>
      </c>
      <c r="L8" s="8" t="s">
        <v>104</v>
      </c>
      <c r="M8" s="11" t="s">
        <v>104</v>
      </c>
      <c r="N8" s="27" t="s">
        <v>102</v>
      </c>
      <c r="O8" s="27">
        <v>200</v>
      </c>
      <c r="P8" s="27">
        <v>6</v>
      </c>
      <c r="Q8" s="27">
        <v>6</v>
      </c>
      <c r="R8" s="27">
        <v>1200</v>
      </c>
      <c r="S8" s="8" t="s">
        <v>104</v>
      </c>
      <c r="T8" s="8" t="s">
        <v>104</v>
      </c>
      <c r="U8" s="8">
        <v>2</v>
      </c>
      <c r="V8" s="27">
        <v>3</v>
      </c>
      <c r="W8" s="8">
        <v>6</v>
      </c>
      <c r="X8" s="9" t="s">
        <v>42</v>
      </c>
      <c r="Y8" s="45" t="s">
        <v>31</v>
      </c>
      <c r="Z8" s="48"/>
      <c r="AA8" s="49" t="s">
        <v>118</v>
      </c>
    </row>
    <row r="9" ht="22" customHeight="1" spans="1:27">
      <c r="A9" s="10">
        <v>5</v>
      </c>
      <c r="B9" s="8"/>
      <c r="C9" s="10"/>
      <c r="D9" s="13"/>
      <c r="E9" s="12" t="s">
        <v>119</v>
      </c>
      <c r="F9" s="12" t="s">
        <v>119</v>
      </c>
      <c r="G9" s="12">
        <v>20</v>
      </c>
      <c r="H9" s="8" t="s">
        <v>97</v>
      </c>
      <c r="I9" s="12" t="s">
        <v>116</v>
      </c>
      <c r="J9" s="8" t="s">
        <v>99</v>
      </c>
      <c r="K9" s="25" t="s">
        <v>117</v>
      </c>
      <c r="L9" s="8" t="s">
        <v>104</v>
      </c>
      <c r="M9" s="11" t="s">
        <v>104</v>
      </c>
      <c r="N9" s="27" t="s">
        <v>102</v>
      </c>
      <c r="O9" s="27">
        <v>200</v>
      </c>
      <c r="P9" s="27">
        <v>6</v>
      </c>
      <c r="Q9" s="27">
        <v>6</v>
      </c>
      <c r="R9" s="27">
        <v>1200</v>
      </c>
      <c r="S9" s="8" t="s">
        <v>104</v>
      </c>
      <c r="T9" s="8" t="s">
        <v>104</v>
      </c>
      <c r="U9" s="8">
        <v>2</v>
      </c>
      <c r="V9" s="27">
        <v>3</v>
      </c>
      <c r="W9" s="8">
        <v>6</v>
      </c>
      <c r="X9" s="9" t="s">
        <v>42</v>
      </c>
      <c r="Y9" s="45" t="s">
        <v>31</v>
      </c>
      <c r="Z9" s="48"/>
      <c r="AA9" s="49" t="s">
        <v>118</v>
      </c>
    </row>
    <row r="10" ht="22" customHeight="1" spans="1:27">
      <c r="A10" s="10">
        <v>6</v>
      </c>
      <c r="B10" s="8"/>
      <c r="C10" s="10"/>
      <c r="D10" s="14" t="s">
        <v>13</v>
      </c>
      <c r="E10" s="14" t="s">
        <v>120</v>
      </c>
      <c r="F10" s="14" t="s">
        <v>121</v>
      </c>
      <c r="G10" s="14">
        <v>20</v>
      </c>
      <c r="H10" s="15" t="s">
        <v>97</v>
      </c>
      <c r="I10" s="14" t="s">
        <v>116</v>
      </c>
      <c r="J10" s="15" t="s">
        <v>99</v>
      </c>
      <c r="K10" s="30" t="s">
        <v>117</v>
      </c>
      <c r="L10" s="15" t="s">
        <v>104</v>
      </c>
      <c r="M10" s="17" t="s">
        <v>104</v>
      </c>
      <c r="N10" s="31" t="s">
        <v>102</v>
      </c>
      <c r="O10" s="31">
        <v>200</v>
      </c>
      <c r="P10" s="31">
        <v>6</v>
      </c>
      <c r="Q10" s="31">
        <v>6</v>
      </c>
      <c r="R10" s="31">
        <v>1200</v>
      </c>
      <c r="S10" s="15" t="s">
        <v>104</v>
      </c>
      <c r="T10" s="15" t="s">
        <v>104</v>
      </c>
      <c r="U10" s="15">
        <v>2</v>
      </c>
      <c r="V10" s="31">
        <v>3</v>
      </c>
      <c r="W10" s="15">
        <v>6</v>
      </c>
      <c r="X10" s="39" t="s">
        <v>42</v>
      </c>
      <c r="Y10" s="50" t="s">
        <v>122</v>
      </c>
      <c r="Z10" s="51" t="s">
        <v>123</v>
      </c>
      <c r="AA10" s="52" t="s">
        <v>118</v>
      </c>
    </row>
    <row r="11" ht="22" customHeight="1" spans="1:27">
      <c r="A11" s="10">
        <v>7</v>
      </c>
      <c r="B11" s="8"/>
      <c r="C11" s="10"/>
      <c r="D11" s="16"/>
      <c r="E11" s="14" t="s">
        <v>124</v>
      </c>
      <c r="F11" s="14" t="s">
        <v>125</v>
      </c>
      <c r="G11" s="14">
        <v>20</v>
      </c>
      <c r="H11" s="15" t="s">
        <v>97</v>
      </c>
      <c r="I11" s="14" t="s">
        <v>116</v>
      </c>
      <c r="J11" s="15" t="s">
        <v>99</v>
      </c>
      <c r="K11" s="30" t="s">
        <v>117</v>
      </c>
      <c r="L11" s="15" t="s">
        <v>104</v>
      </c>
      <c r="M11" s="17" t="s">
        <v>104</v>
      </c>
      <c r="N11" s="31" t="s">
        <v>102</v>
      </c>
      <c r="O11" s="31">
        <v>200</v>
      </c>
      <c r="P11" s="31">
        <v>6</v>
      </c>
      <c r="Q11" s="31">
        <v>6</v>
      </c>
      <c r="R11" s="31">
        <v>1200</v>
      </c>
      <c r="S11" s="15" t="s">
        <v>104</v>
      </c>
      <c r="T11" s="15" t="s">
        <v>104</v>
      </c>
      <c r="U11" s="15">
        <v>2</v>
      </c>
      <c r="V11" s="31">
        <v>3</v>
      </c>
      <c r="W11" s="15">
        <v>6</v>
      </c>
      <c r="X11" s="39" t="s">
        <v>42</v>
      </c>
      <c r="Y11" s="50" t="s">
        <v>122</v>
      </c>
      <c r="Z11" s="51" t="s">
        <v>123</v>
      </c>
      <c r="AA11" s="52" t="s">
        <v>118</v>
      </c>
    </row>
    <row r="12" ht="50" customHeight="1" spans="1:27">
      <c r="A12" s="9">
        <v>8</v>
      </c>
      <c r="B12" s="8"/>
      <c r="C12" s="11" t="s">
        <v>24</v>
      </c>
      <c r="D12" s="11" t="s">
        <v>29</v>
      </c>
      <c r="E12" s="11" t="s">
        <v>126</v>
      </c>
      <c r="F12" s="11" t="s">
        <v>126</v>
      </c>
      <c r="G12" s="11">
        <v>70</v>
      </c>
      <c r="H12" s="8" t="s">
        <v>97</v>
      </c>
      <c r="I12" s="11" t="s">
        <v>108</v>
      </c>
      <c r="J12" s="8" t="s">
        <v>99</v>
      </c>
      <c r="K12" s="26" t="s">
        <v>109</v>
      </c>
      <c r="L12" s="8" t="s">
        <v>101</v>
      </c>
      <c r="M12" s="11">
        <v>348</v>
      </c>
      <c r="N12" s="27" t="s">
        <v>102</v>
      </c>
      <c r="O12" s="27">
        <v>200</v>
      </c>
      <c r="P12" s="27">
        <v>6</v>
      </c>
      <c r="Q12" s="27">
        <v>20</v>
      </c>
      <c r="R12" s="27">
        <f>Q12*P12*O12</f>
        <v>24000</v>
      </c>
      <c r="S12" s="8" t="s">
        <v>103</v>
      </c>
      <c r="T12" s="9">
        <v>1</v>
      </c>
      <c r="U12" s="8" t="s">
        <v>104</v>
      </c>
      <c r="V12" s="8" t="s">
        <v>104</v>
      </c>
      <c r="W12" s="8" t="s">
        <v>104</v>
      </c>
      <c r="X12" s="8" t="s">
        <v>42</v>
      </c>
      <c r="Y12" s="53" t="s">
        <v>26</v>
      </c>
      <c r="Z12" s="47"/>
      <c r="AA12" s="47" t="s">
        <v>127</v>
      </c>
    </row>
    <row r="13" ht="74" customHeight="1" spans="1:27">
      <c r="A13" s="10">
        <v>9</v>
      </c>
      <c r="B13" s="11"/>
      <c r="C13" s="17" t="s">
        <v>128</v>
      </c>
      <c r="D13" s="17" t="s">
        <v>129</v>
      </c>
      <c r="E13" s="17" t="s">
        <v>129</v>
      </c>
      <c r="F13" s="17" t="s">
        <v>129</v>
      </c>
      <c r="G13" s="17">
        <v>40</v>
      </c>
      <c r="H13" s="17" t="s">
        <v>130</v>
      </c>
      <c r="I13" s="17" t="s">
        <v>108</v>
      </c>
      <c r="J13" s="15" t="s">
        <v>99</v>
      </c>
      <c r="K13" s="32" t="s">
        <v>131</v>
      </c>
      <c r="L13" s="17" t="s">
        <v>101</v>
      </c>
      <c r="M13" s="17">
        <v>220</v>
      </c>
      <c r="N13" s="31" t="s">
        <v>102</v>
      </c>
      <c r="O13" s="31">
        <v>200</v>
      </c>
      <c r="P13" s="31">
        <v>6</v>
      </c>
      <c r="Q13" s="31">
        <v>18</v>
      </c>
      <c r="R13" s="31">
        <v>21120</v>
      </c>
      <c r="S13" s="15" t="s">
        <v>103</v>
      </c>
      <c r="T13" s="15">
        <v>2</v>
      </c>
      <c r="U13" s="15" t="s">
        <v>104</v>
      </c>
      <c r="V13" s="15" t="s">
        <v>104</v>
      </c>
      <c r="W13" s="15" t="s">
        <v>104</v>
      </c>
      <c r="X13" s="15" t="s">
        <v>15</v>
      </c>
      <c r="Y13" s="54" t="s">
        <v>31</v>
      </c>
      <c r="Z13" s="55" t="s">
        <v>123</v>
      </c>
      <c r="AA13" s="55" t="s">
        <v>132</v>
      </c>
    </row>
    <row r="14" ht="50" customHeight="1" spans="1:27">
      <c r="A14" s="9">
        <v>10</v>
      </c>
      <c r="B14" s="11" t="s">
        <v>133</v>
      </c>
      <c r="C14" s="11" t="s">
        <v>61</v>
      </c>
      <c r="D14" s="11" t="s">
        <v>134</v>
      </c>
      <c r="E14" s="11" t="s">
        <v>135</v>
      </c>
      <c r="F14" s="11" t="s">
        <v>135</v>
      </c>
      <c r="G14" s="11">
        <v>70</v>
      </c>
      <c r="H14" s="11" t="s">
        <v>97</v>
      </c>
      <c r="I14" s="11" t="s">
        <v>98</v>
      </c>
      <c r="J14" s="8" t="s">
        <v>99</v>
      </c>
      <c r="K14" s="25" t="s">
        <v>136</v>
      </c>
      <c r="L14" s="11" t="s">
        <v>101</v>
      </c>
      <c r="M14" s="11">
        <v>348</v>
      </c>
      <c r="N14" s="27" t="s">
        <v>102</v>
      </c>
      <c r="O14" s="27">
        <v>200</v>
      </c>
      <c r="P14" s="27">
        <v>6</v>
      </c>
      <c r="Q14" s="27">
        <v>7</v>
      </c>
      <c r="R14" s="27">
        <f>Q14*P14*O14</f>
        <v>8400</v>
      </c>
      <c r="S14" s="8" t="s">
        <v>103</v>
      </c>
      <c r="T14" s="8">
        <v>1</v>
      </c>
      <c r="U14" s="8" t="s">
        <v>104</v>
      </c>
      <c r="V14" s="8" t="s">
        <v>104</v>
      </c>
      <c r="W14" s="8" t="s">
        <v>104</v>
      </c>
      <c r="X14" s="8" t="s">
        <v>27</v>
      </c>
      <c r="Y14" s="53" t="s">
        <v>31</v>
      </c>
      <c r="Z14" s="47"/>
      <c r="AA14" s="47" t="s">
        <v>137</v>
      </c>
    </row>
    <row r="15" ht="55" customHeight="1" spans="1:27">
      <c r="A15" s="8">
        <v>11</v>
      </c>
      <c r="B15" s="11"/>
      <c r="C15" s="11"/>
      <c r="D15" s="11" t="s">
        <v>138</v>
      </c>
      <c r="E15" s="11" t="s">
        <v>139</v>
      </c>
      <c r="F15" s="11" t="s">
        <v>139</v>
      </c>
      <c r="G15" s="11">
        <v>120</v>
      </c>
      <c r="H15" s="18" t="s">
        <v>97</v>
      </c>
      <c r="I15" s="11" t="s">
        <v>98</v>
      </c>
      <c r="J15" s="26" t="s">
        <v>99</v>
      </c>
      <c r="K15" s="26" t="s">
        <v>140</v>
      </c>
      <c r="L15" s="18" t="s">
        <v>141</v>
      </c>
      <c r="M15" s="11">
        <v>348</v>
      </c>
      <c r="N15" s="27" t="s">
        <v>102</v>
      </c>
      <c r="O15" s="27">
        <v>200</v>
      </c>
      <c r="P15" s="27">
        <v>6</v>
      </c>
      <c r="Q15" s="27">
        <v>10</v>
      </c>
      <c r="R15" s="27">
        <f t="shared" ref="R15:R20" si="0">Q15*P15*O15</f>
        <v>12000</v>
      </c>
      <c r="S15" s="8" t="s">
        <v>103</v>
      </c>
      <c r="T15" s="8">
        <v>1</v>
      </c>
      <c r="U15" s="8" t="s">
        <v>104</v>
      </c>
      <c r="V15" s="8" t="s">
        <v>104</v>
      </c>
      <c r="W15" s="8" t="s">
        <v>104</v>
      </c>
      <c r="X15" s="8" t="s">
        <v>15</v>
      </c>
      <c r="Y15" s="56" t="s">
        <v>26</v>
      </c>
      <c r="Z15" s="47"/>
      <c r="AA15" s="47" t="s">
        <v>142</v>
      </c>
    </row>
    <row r="16" ht="58" customHeight="1" spans="1:27">
      <c r="A16" s="8">
        <v>12</v>
      </c>
      <c r="B16" s="11"/>
      <c r="C16" s="11"/>
      <c r="D16" s="11" t="s">
        <v>143</v>
      </c>
      <c r="E16" s="11" t="s">
        <v>144</v>
      </c>
      <c r="F16" s="11" t="s">
        <v>144</v>
      </c>
      <c r="G16" s="11">
        <v>120</v>
      </c>
      <c r="H16" s="18" t="s">
        <v>97</v>
      </c>
      <c r="I16" s="11" t="s">
        <v>98</v>
      </c>
      <c r="J16" s="26" t="s">
        <v>99</v>
      </c>
      <c r="K16" s="26" t="s">
        <v>140</v>
      </c>
      <c r="L16" s="18" t="s">
        <v>141</v>
      </c>
      <c r="M16" s="11">
        <v>348</v>
      </c>
      <c r="N16" s="27" t="s">
        <v>102</v>
      </c>
      <c r="O16" s="27">
        <v>200</v>
      </c>
      <c r="P16" s="27">
        <v>6</v>
      </c>
      <c r="Q16" s="27">
        <v>7</v>
      </c>
      <c r="R16" s="27">
        <f t="shared" si="0"/>
        <v>8400</v>
      </c>
      <c r="S16" s="8" t="s">
        <v>103</v>
      </c>
      <c r="T16" s="8">
        <v>1</v>
      </c>
      <c r="U16" s="8" t="s">
        <v>104</v>
      </c>
      <c r="V16" s="8" t="s">
        <v>104</v>
      </c>
      <c r="W16" s="8" t="s">
        <v>104</v>
      </c>
      <c r="X16" s="8" t="s">
        <v>15</v>
      </c>
      <c r="Y16" s="56" t="s">
        <v>26</v>
      </c>
      <c r="Z16" s="47"/>
      <c r="AA16" s="47" t="s">
        <v>145</v>
      </c>
    </row>
    <row r="17" ht="54" customHeight="1" spans="1:27">
      <c r="A17" s="9">
        <v>13</v>
      </c>
      <c r="B17" s="11"/>
      <c r="C17" s="11" t="s">
        <v>146</v>
      </c>
      <c r="D17" s="11" t="s">
        <v>147</v>
      </c>
      <c r="E17" s="11" t="s">
        <v>148</v>
      </c>
      <c r="F17" s="11" t="s">
        <v>149</v>
      </c>
      <c r="G17" s="11">
        <v>50</v>
      </c>
      <c r="H17" s="11" t="s">
        <v>97</v>
      </c>
      <c r="I17" s="11" t="s">
        <v>98</v>
      </c>
      <c r="J17" s="8" t="s">
        <v>99</v>
      </c>
      <c r="K17" s="25" t="s">
        <v>150</v>
      </c>
      <c r="L17" s="11" t="s">
        <v>101</v>
      </c>
      <c r="M17" s="11">
        <v>220</v>
      </c>
      <c r="N17" s="27" t="s">
        <v>102</v>
      </c>
      <c r="O17" s="27">
        <v>200</v>
      </c>
      <c r="P17" s="27">
        <v>6</v>
      </c>
      <c r="Q17" s="27">
        <v>5</v>
      </c>
      <c r="R17" s="27">
        <f t="shared" si="0"/>
        <v>6000</v>
      </c>
      <c r="S17" s="8" t="s">
        <v>103</v>
      </c>
      <c r="T17" s="8">
        <v>1</v>
      </c>
      <c r="U17" s="8" t="s">
        <v>104</v>
      </c>
      <c r="V17" s="8" t="s">
        <v>104</v>
      </c>
      <c r="W17" s="8" t="s">
        <v>104</v>
      </c>
      <c r="X17" s="9" t="s">
        <v>15</v>
      </c>
      <c r="Y17" s="56" t="s">
        <v>14</v>
      </c>
      <c r="Z17" s="47"/>
      <c r="AA17" s="47" t="s">
        <v>151</v>
      </c>
    </row>
    <row r="18" ht="52" customHeight="1" spans="1:27">
      <c r="A18" s="8">
        <v>14</v>
      </c>
      <c r="B18" s="11" t="s">
        <v>152</v>
      </c>
      <c r="C18" s="8" t="s">
        <v>153</v>
      </c>
      <c r="D18" s="8" t="s">
        <v>154</v>
      </c>
      <c r="E18" s="8" t="s">
        <v>155</v>
      </c>
      <c r="F18" s="8" t="s">
        <v>155</v>
      </c>
      <c r="G18" s="8">
        <v>200</v>
      </c>
      <c r="H18" s="8" t="s">
        <v>97</v>
      </c>
      <c r="I18" s="8" t="s">
        <v>98</v>
      </c>
      <c r="J18" s="8" t="s">
        <v>99</v>
      </c>
      <c r="K18" s="25" t="s">
        <v>156</v>
      </c>
      <c r="L18" s="33" t="s">
        <v>157</v>
      </c>
      <c r="M18" s="33">
        <v>348</v>
      </c>
      <c r="N18" s="27" t="s">
        <v>102</v>
      </c>
      <c r="O18" s="27">
        <v>280</v>
      </c>
      <c r="P18" s="27">
        <v>6</v>
      </c>
      <c r="Q18" s="27">
        <v>7</v>
      </c>
      <c r="R18" s="27">
        <f t="shared" si="0"/>
        <v>11760</v>
      </c>
      <c r="S18" s="8" t="s">
        <v>103</v>
      </c>
      <c r="T18" s="8">
        <v>1</v>
      </c>
      <c r="U18" s="8" t="s">
        <v>104</v>
      </c>
      <c r="V18" s="8" t="s">
        <v>104</v>
      </c>
      <c r="W18" s="8" t="s">
        <v>104</v>
      </c>
      <c r="X18" s="11" t="s">
        <v>35</v>
      </c>
      <c r="Y18" s="56" t="s">
        <v>26</v>
      </c>
      <c r="Z18" s="47"/>
      <c r="AA18" s="47" t="s">
        <v>158</v>
      </c>
    </row>
    <row r="19" ht="51" customHeight="1" spans="1:27">
      <c r="A19" s="8">
        <v>15</v>
      </c>
      <c r="B19" s="11"/>
      <c r="C19" s="8"/>
      <c r="D19" s="8" t="s">
        <v>154</v>
      </c>
      <c r="E19" s="8" t="s">
        <v>159</v>
      </c>
      <c r="F19" s="8" t="s">
        <v>159</v>
      </c>
      <c r="G19" s="8">
        <v>600</v>
      </c>
      <c r="H19" s="8" t="s">
        <v>97</v>
      </c>
      <c r="I19" s="8" t="s">
        <v>98</v>
      </c>
      <c r="J19" s="8" t="s">
        <v>99</v>
      </c>
      <c r="K19" s="25" t="s">
        <v>156</v>
      </c>
      <c r="L19" s="34" t="s">
        <v>157</v>
      </c>
      <c r="M19" s="33">
        <v>696</v>
      </c>
      <c r="N19" s="35" t="s">
        <v>102</v>
      </c>
      <c r="O19" s="27">
        <v>280</v>
      </c>
      <c r="P19" s="27">
        <v>6</v>
      </c>
      <c r="Q19" s="27">
        <v>15</v>
      </c>
      <c r="R19" s="27">
        <f t="shared" si="0"/>
        <v>25200</v>
      </c>
      <c r="S19" s="8" t="s">
        <v>103</v>
      </c>
      <c r="T19" s="35">
        <v>1</v>
      </c>
      <c r="U19" s="8" t="s">
        <v>104</v>
      </c>
      <c r="V19" s="8" t="s">
        <v>104</v>
      </c>
      <c r="W19" s="8" t="s">
        <v>104</v>
      </c>
      <c r="X19" s="11" t="s">
        <v>35</v>
      </c>
      <c r="Y19" s="56" t="s">
        <v>160</v>
      </c>
      <c r="Z19" s="47"/>
      <c r="AA19" s="47" t="s">
        <v>161</v>
      </c>
    </row>
    <row r="20" s="1" customFormat="1" ht="30" customHeight="1" spans="1:27">
      <c r="A20" s="19" t="s">
        <v>162</v>
      </c>
      <c r="B20" s="20"/>
      <c r="C20" s="20"/>
      <c r="D20" s="20"/>
      <c r="E20" s="20"/>
      <c r="F20" s="20"/>
      <c r="G20" s="20">
        <v>1570</v>
      </c>
      <c r="H20" s="20"/>
      <c r="I20" s="19"/>
      <c r="J20" s="20"/>
      <c r="K20" s="20"/>
      <c r="L20" s="20"/>
      <c r="M20" s="19">
        <f>SUM(M5:M19)</f>
        <v>3572</v>
      </c>
      <c r="N20" s="36"/>
      <c r="O20" s="36"/>
      <c r="P20" s="36">
        <f>SUM(P5:P19)</f>
        <v>90</v>
      </c>
      <c r="Q20" s="36">
        <f>SUM(Q5:Q19)</f>
        <v>151</v>
      </c>
      <c r="R20" s="36">
        <f>SUM(R5:R19)</f>
        <v>167280</v>
      </c>
      <c r="S20" s="36"/>
      <c r="T20" s="40">
        <f>SUM(T5:T19)</f>
        <v>12</v>
      </c>
      <c r="U20" s="40">
        <f>SUM(U8:U19)</f>
        <v>8</v>
      </c>
      <c r="V20" s="40">
        <f>SUM(V8:V19)</f>
        <v>12</v>
      </c>
      <c r="W20" s="40">
        <f>SUM(W8:W19)</f>
        <v>24</v>
      </c>
      <c r="X20" s="20"/>
      <c r="Y20" s="40"/>
      <c r="Z20" s="36"/>
      <c r="AA20" s="36"/>
    </row>
    <row r="21" ht="34" customHeight="1" spans="1:24">
      <c r="A21" s="21" t="s">
        <v>163</v>
      </c>
      <c r="B21" s="22"/>
      <c r="C21" s="22"/>
      <c r="D21" s="23"/>
      <c r="E21" s="22"/>
      <c r="F21" s="22"/>
      <c r="G21" s="23"/>
      <c r="H21" s="23"/>
      <c r="J21" s="23"/>
      <c r="K21" s="23"/>
      <c r="L21" s="22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2"/>
    </row>
    <row r="24" spans="18:18">
      <c r="R24" s="4">
        <f>Q20*P20</f>
        <v>13590</v>
      </c>
    </row>
  </sheetData>
  <autoFilter ref="A1:Y21">
    <extLst/>
  </autoFilter>
  <mergeCells count="34">
    <mergeCell ref="A1:Y1"/>
    <mergeCell ref="B2:E2"/>
    <mergeCell ref="S2:T2"/>
    <mergeCell ref="U2:W2"/>
    <mergeCell ref="A21:Y21"/>
    <mergeCell ref="A2:A4"/>
    <mergeCell ref="B3:B4"/>
    <mergeCell ref="B5:B12"/>
    <mergeCell ref="B14:B17"/>
    <mergeCell ref="B18:B19"/>
    <mergeCell ref="C3:C4"/>
    <mergeCell ref="C5:C11"/>
    <mergeCell ref="C14:C16"/>
    <mergeCell ref="D3:D4"/>
    <mergeCell ref="D8:D9"/>
    <mergeCell ref="D10:D11"/>
    <mergeCell ref="E3:E4"/>
    <mergeCell ref="F2:F4"/>
    <mergeCell ref="G2:G4"/>
    <mergeCell ref="H2:H4"/>
    <mergeCell ref="I2:I4"/>
    <mergeCell ref="J2:J4"/>
    <mergeCell ref="K2:K4"/>
    <mergeCell ref="S3:S4"/>
    <mergeCell ref="T3:T4"/>
    <mergeCell ref="U3:U4"/>
    <mergeCell ref="V3:V4"/>
    <mergeCell ref="W3:W4"/>
    <mergeCell ref="X2:X4"/>
    <mergeCell ref="Y2:Y4"/>
    <mergeCell ref="Z2:Z4"/>
    <mergeCell ref="AA2:AA4"/>
    <mergeCell ref="L2:M3"/>
    <mergeCell ref="N2:R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户用电站维护</vt:lpstr>
      <vt:lpstr>集中电站维护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平安</dc:creator>
  <cp:lastModifiedBy>Emmy</cp:lastModifiedBy>
  <dcterms:created xsi:type="dcterms:W3CDTF">2022-09-01T12:52:00Z</dcterms:created>
  <dcterms:modified xsi:type="dcterms:W3CDTF">2024-05-16T02:56:42Z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43E5065D69464AF99C3ECEC013500764_13</vt:lpwstr>
  </property>
  <property fmtid="{D5CDD505-2E9C-101B-9397-08002B2CF9AE}" pid="3" name="KSOProductBuildVer">
    <vt:lpwstr>2052-12.1.0.16729</vt:lpwstr>
  </property>
</Properties>
</file>